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SAFU_cof\CONTROLE INTERNE FINANCIER\COMMANDE PUBLIQUE\MARCHE PHOTOCOPIEURS\"/>
    </mc:Choice>
  </mc:AlternateContent>
  <xr:revisionPtr revIDLastSave="0" documentId="13_ncr:1_{B6420090-9942-48A0-BCEA-985D6BCAE01A}" xr6:coauthVersionLast="47" xr6:coauthVersionMax="47" xr10:uidLastSave="{00000000-0000-0000-0000-000000000000}"/>
  <bookViews>
    <workbookView xWindow="28680" yWindow="-120" windowWidth="29040" windowHeight="15840" xr2:uid="{B87B1CEC-078C-4E25-9A4D-8215C24FDF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31" i="1"/>
  <c r="G36" i="1"/>
  <c r="G44" i="1"/>
  <c r="G67" i="1"/>
  <c r="G87" i="1"/>
  <c r="G107" i="1"/>
  <c r="G110" i="1" l="1"/>
  <c r="G40" i="1"/>
  <c r="G42" i="1"/>
  <c r="G100" i="1"/>
  <c r="G101" i="1"/>
  <c r="G102" i="1"/>
  <c r="G103" i="1"/>
  <c r="G98" i="1"/>
  <c r="G97" i="1"/>
  <c r="G99" i="1"/>
  <c r="G94" i="1"/>
  <c r="G95" i="1"/>
  <c r="G96" i="1"/>
  <c r="G92" i="1"/>
  <c r="G43" i="1"/>
  <c r="G41" i="1"/>
  <c r="G35" i="1"/>
  <c r="G29" i="1"/>
  <c r="G30" i="1"/>
  <c r="G28" i="1"/>
  <c r="G23" i="1"/>
  <c r="G14" i="1"/>
  <c r="G15" i="1"/>
  <c r="G16" i="1"/>
  <c r="G17" i="1"/>
  <c r="G18" i="1"/>
  <c r="G13" i="1"/>
  <c r="G72" i="1"/>
  <c r="G73" i="1"/>
  <c r="G75" i="1"/>
  <c r="G76" i="1"/>
  <c r="G60" i="1"/>
  <c r="G61" i="1"/>
  <c r="G62" i="1"/>
  <c r="G63" i="1"/>
  <c r="G104" i="1"/>
  <c r="G105" i="1"/>
  <c r="G106" i="1"/>
  <c r="G93" i="1"/>
  <c r="G74" i="1"/>
  <c r="G78" i="1"/>
  <c r="G79" i="1"/>
  <c r="G77" i="1"/>
  <c r="G80" i="1"/>
  <c r="G81" i="1"/>
  <c r="G82" i="1"/>
  <c r="G83" i="1"/>
  <c r="G84" i="1"/>
  <c r="G85" i="1"/>
  <c r="G86" i="1"/>
  <c r="G71" i="1"/>
  <c r="G51" i="1"/>
  <c r="G52" i="1"/>
  <c r="G53" i="1"/>
  <c r="G54" i="1"/>
  <c r="G55" i="1"/>
  <c r="G56" i="1"/>
  <c r="G57" i="1"/>
  <c r="G58" i="1"/>
  <c r="G64" i="1"/>
  <c r="G65" i="1"/>
  <c r="G59" i="1"/>
  <c r="G66" i="1"/>
  <c r="G50" i="1"/>
  <c r="G24" i="1" l="1"/>
</calcChain>
</file>

<file path=xl/sharedStrings.xml><?xml version="1.0" encoding="utf-8"?>
<sst xmlns="http://schemas.openxmlformats.org/spreadsheetml/2006/main" count="100" uniqueCount="57">
  <si>
    <t>Copieurs multifonctions couleur (imprimante - scanner en réseau) A4 + A3 avec une vitesse d'impression de 30 pages par minute, un bac à papier A3 et un bac à papier A4</t>
  </si>
  <si>
    <t>Copieurs multifonctions couleur (imprimante - scanner en réseau) A4 + A3 avec une vitesse d'impression de 30 pages par minute, un bac à papier A3 et deux magasins A4.</t>
  </si>
  <si>
    <t>Copieurs multifonctions couleur (imprimante - scanner en réseau) A4 + A3 avec une vitesse d'impression de 40 à 50 pages par minute, un bac à papier A3 et un magasin grande capacité A4 de 3 000 feuilles.</t>
  </si>
  <si>
    <t>Détail quantitatif estimatif (DQE)</t>
  </si>
  <si>
    <t xml:space="preserve"> Marché relatif à la fourniture, la location et la maintenance d'imprimantes et de photocopieurs multifonctions pour le compte des entités françaises présentes en Italie et au Vatican</t>
  </si>
  <si>
    <t xml:space="preserve"> Imprimante noir et blanc A4 avec une vitesse d'impression de 30 à 40 pages par minute</t>
  </si>
  <si>
    <t>Copieurs multifonctions noir et blanc (imprimante - scanner en réseau) A4 + A3 avec une vitesse d'impression de 30 pages par minute, un bac à papier A3 et un bac à papier A4.</t>
  </si>
  <si>
    <t xml:space="preserve"> N°24-2 GC IMPRIM IT</t>
  </si>
  <si>
    <t>Intervention maintenance appareil de propriété (tarif horaire sur place, sur rendez-vous)</t>
  </si>
  <si>
    <t>Quantité</t>
  </si>
  <si>
    <t>Prix HT</t>
  </si>
  <si>
    <t>Total HT</t>
  </si>
  <si>
    <t>Total 1</t>
  </si>
  <si>
    <t>Total 2</t>
  </si>
  <si>
    <t>Total 3</t>
  </si>
  <si>
    <t>N° MODELE</t>
  </si>
  <si>
    <t>DESCRIPTION</t>
  </si>
  <si>
    <t>Total 4</t>
  </si>
  <si>
    <t>Total 5</t>
  </si>
  <si>
    <t xml:space="preserve">DESCRIPTION </t>
  </si>
  <si>
    <t>AUTRES PRESTATIONS</t>
  </si>
  <si>
    <t>FORFAITS - CONSOMMATIONS HORS FORFAIT</t>
  </si>
  <si>
    <t xml:space="preserve">Copie supplémentaires noir et blanc pour les appareils en location </t>
  </si>
  <si>
    <t xml:space="preserve">Copie supplémentaires couleur pour les appareils en location </t>
  </si>
  <si>
    <t>Total 6</t>
  </si>
  <si>
    <t>Total 7</t>
  </si>
  <si>
    <t>Total 8</t>
  </si>
  <si>
    <t>TOTAL GENERAL ( somme des 8 totaux)</t>
  </si>
  <si>
    <t>Copieurs multifonctions noir et blanc (imprimante - scanner en réseau) A4 + A3 avec une vitesse d'impression de 30 pages par minute, un bac à papier A3 et deux magasins A4</t>
  </si>
  <si>
    <t>Durée (en année)</t>
  </si>
  <si>
    <t>Prix HT annuel</t>
  </si>
  <si>
    <t>Achat HP Laserjet P1606 DN ou équivalent</t>
  </si>
  <si>
    <t>Achat HP Color Laserjet MFP M477FDW ou équivalent</t>
  </si>
  <si>
    <t>FORFAITS ANNUELS</t>
  </si>
  <si>
    <t xml:space="preserve"> COPIES NOIR ET BLANC</t>
  </si>
  <si>
    <t>HORS FORFAIT</t>
  </si>
  <si>
    <t>COPIES COULEURS</t>
  </si>
  <si>
    <t xml:space="preserve">Le total général doit être égal à la somme des huit totaux et ne peut être modifié. </t>
  </si>
  <si>
    <t>PRESTATION FOURNITURE LOCATION MAINTENANCE</t>
  </si>
  <si>
    <t>Remplir tous les champs; les quantités ne peuvent être modifiées, le total HT doit etre égal au prix HT multiplié par la quantité estimée (et par le nombre d'année lorsque précisé).</t>
  </si>
  <si>
    <t>Prestations du 01/01/2025 au 31/12/2028</t>
  </si>
  <si>
    <t>Prestations à partir du 01/07/2025 au 31/12/2028 :</t>
  </si>
  <si>
    <t>Prestations à partir du 01/01/2026 au 31/12/2028 :</t>
  </si>
  <si>
    <t>Prestations à partir du 01/07/2026 au 31/12/2028 :</t>
  </si>
  <si>
    <t>Prestations au 01/01/2027 au 31/12/2028 :</t>
  </si>
  <si>
    <t>Fourniture toner noir (+ récupération et recyclage) Xerox ou HP original pour imprimante HP Laserjet P1606 DN ou équivalent</t>
  </si>
  <si>
    <t>Fourniture toner noir (+ récupération et recyclage) Xerox ou HP original pour imprimante HP Color Laserjet MFP M477FDW ou équivalent</t>
  </si>
  <si>
    <t>Fourniture toner noir (+ récupération et recyclage) compatible pour imprimante HP Laserjet P1606 DN ou équivalent</t>
  </si>
  <si>
    <t>Fournitures toner NOIR (+ récupération et recyclage) compatible avec la machine SHARP MX-3061</t>
  </si>
  <si>
    <t>Fournitures toner CYAN (+ récupération et recyclage) compatible avec la machine SHARP MX-3061</t>
  </si>
  <si>
    <t>Fournitures toner MAGENTA (+ récupération et recyclage) compatible avec la machine SHARP MX-3061</t>
  </si>
  <si>
    <t>Fournitures toner JAUNE (+ récupération et recyclage) compatible avec la machine SHARP MX-3061</t>
  </si>
  <si>
    <t>Fournitures toner NOIR (+ récupération et recyclage) compatible avec la machine SHARP 60C31</t>
  </si>
  <si>
    <t>Fournitures toner CYAN (+ récupération et recyclage) compatible avec la machine SHARP 60C31</t>
  </si>
  <si>
    <t>Fournitures toner MAGENTA (+ récupération et recyclage) compatible avec la machine SHARP 60C31</t>
  </si>
  <si>
    <t>Fournitures toner JAUNE (+ récupération et recyclage) compatible avec la machine SHARP 60C31</t>
  </si>
  <si>
    <t>Fournitures toner NOIR (+ récupération et recyclage) compatible avec la machine INFOTECH IS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</si>
</sst>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8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5" fillId="0" borderId="1" xfId="0" applyNumberFormat="1" applyFont="1" applyBorder="1"/>
    <xf numFmtId="0" fontId="0" fillId="0" borderId="0" xfId="0" applyFill="1"/>
    <xf numFmtId="0" fontId="5" fillId="0" borderId="1" xfId="0" applyFont="1" applyBorder="1"/>
    <xf numFmtId="0" fontId="0" fillId="0" borderId="0" xfId="0" applyFill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0" fillId="0" borderId="1" xfId="0" applyNumberFormat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164" fontId="5" fillId="0" borderId="0" xfId="0" applyNumberFormat="1" applyFont="1"/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0" borderId="0" xfId="0" applyFont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D890D-F680-4987-9B93-247459C90910}">
  <sheetPr>
    <pageSetUpPr fitToPage="1"/>
  </sheetPr>
  <dimension ref="B1:N114"/>
  <sheetViews>
    <sheetView tabSelected="1" zoomScaleNormal="100" zoomScaleSheetLayoutView="90" workbookViewId="0">
      <selection activeCell="I29" sqref="I29"/>
    </sheetView>
  </sheetViews>
  <sheetFormatPr baseColWidth="10" defaultColWidth="9" defaultRowHeight="15"/>
  <cols>
    <col min="1" max="1" width="7.125" customWidth="1"/>
    <col min="2" max="2" width="14.625" style="4" customWidth="1"/>
    <col min="3" max="3" width="89.75" style="1" customWidth="1"/>
    <col min="4" max="4" width="11.5" customWidth="1"/>
    <col min="5" max="5" width="11.25" customWidth="1"/>
    <col min="6" max="6" width="14.125" bestFit="1" customWidth="1"/>
    <col min="7" max="7" width="15.5" style="6" customWidth="1"/>
    <col min="9" max="9" width="13.125" bestFit="1" customWidth="1"/>
    <col min="10" max="10" width="60.5" customWidth="1"/>
    <col min="11" max="11" width="16.25" customWidth="1"/>
    <col min="12" max="12" width="19" customWidth="1"/>
  </cols>
  <sheetData>
    <row r="1" spans="2:11" ht="15.75" thickBot="1"/>
    <row r="2" spans="2:11" ht="15" customHeight="1">
      <c r="B2" s="45" t="s">
        <v>3</v>
      </c>
      <c r="C2" s="46"/>
      <c r="D2" s="46"/>
      <c r="E2" s="46"/>
      <c r="F2" s="46"/>
      <c r="G2" s="47"/>
    </row>
    <row r="3" spans="2:11" ht="14.25" customHeight="1">
      <c r="B3" s="48"/>
      <c r="C3" s="49"/>
      <c r="D3" s="49"/>
      <c r="E3" s="49"/>
      <c r="F3" s="49"/>
      <c r="G3" s="50"/>
    </row>
    <row r="4" spans="2:11" ht="31.5" customHeight="1">
      <c r="B4" s="32" t="s">
        <v>4</v>
      </c>
      <c r="C4" s="33"/>
      <c r="D4" s="33"/>
      <c r="E4" s="33"/>
      <c r="F4" s="33"/>
      <c r="G4" s="34"/>
    </row>
    <row r="5" spans="2:11" ht="14.25" customHeight="1">
      <c r="B5" s="51" t="s">
        <v>7</v>
      </c>
      <c r="C5" s="52"/>
      <c r="D5" s="52"/>
      <c r="E5" s="52"/>
      <c r="F5" s="52"/>
      <c r="G5" s="53"/>
    </row>
    <row r="6" spans="2:11" ht="14.25" customHeight="1" thickBot="1">
      <c r="B6" s="54"/>
      <c r="C6" s="55"/>
      <c r="D6" s="55"/>
      <c r="E6" s="55"/>
      <c r="F6" s="55"/>
      <c r="G6" s="56"/>
    </row>
    <row r="8" spans="2:11" ht="15.75" thickBot="1"/>
    <row r="9" spans="2:11" ht="42.75" customHeight="1" thickBot="1">
      <c r="B9" s="58" t="s">
        <v>38</v>
      </c>
      <c r="C9" s="59"/>
      <c r="D9" s="59"/>
      <c r="E9" s="59"/>
      <c r="F9" s="59"/>
      <c r="G9" s="60"/>
      <c r="I9" s="24"/>
      <c r="J9" s="24"/>
      <c r="K9" s="24"/>
    </row>
    <row r="10" spans="2:11" ht="14.25">
      <c r="B10" s="57"/>
      <c r="C10" s="57"/>
      <c r="D10" s="57"/>
      <c r="E10" s="57"/>
      <c r="F10" s="57"/>
      <c r="G10" s="57"/>
      <c r="I10" s="24"/>
      <c r="J10" s="24"/>
      <c r="K10" s="24"/>
    </row>
    <row r="11" spans="2:11" ht="20.100000000000001" customHeight="1">
      <c r="B11" s="31" t="s">
        <v>40</v>
      </c>
      <c r="C11" s="31"/>
      <c r="D11" s="31"/>
      <c r="E11" s="31"/>
      <c r="F11" s="31"/>
      <c r="G11" s="31"/>
      <c r="I11" s="24"/>
      <c r="J11" s="24"/>
      <c r="K11" s="24"/>
    </row>
    <row r="12" spans="2:11" s="5" customFormat="1" ht="30">
      <c r="B12" s="10" t="s">
        <v>15</v>
      </c>
      <c r="C12" s="11" t="s">
        <v>19</v>
      </c>
      <c r="D12" s="12" t="s">
        <v>9</v>
      </c>
      <c r="E12" s="12" t="s">
        <v>29</v>
      </c>
      <c r="F12" s="12" t="s">
        <v>30</v>
      </c>
      <c r="G12" s="12" t="s">
        <v>11</v>
      </c>
      <c r="I12" s="25"/>
      <c r="J12" s="25"/>
      <c r="K12" s="25"/>
    </row>
    <row r="13" spans="2:11" ht="14.25">
      <c r="B13" s="9">
        <v>1</v>
      </c>
      <c r="C13" s="3" t="s">
        <v>5</v>
      </c>
      <c r="D13" s="2">
        <v>2</v>
      </c>
      <c r="E13" s="2">
        <v>4</v>
      </c>
      <c r="F13" s="13">
        <v>0</v>
      </c>
      <c r="G13" s="13">
        <f>D13*F13*E13</f>
        <v>0</v>
      </c>
    </row>
    <row r="14" spans="2:11" ht="28.5">
      <c r="B14" s="9">
        <v>2</v>
      </c>
      <c r="C14" s="3" t="s">
        <v>2</v>
      </c>
      <c r="D14" s="2">
        <v>9</v>
      </c>
      <c r="E14" s="2">
        <v>4</v>
      </c>
      <c r="F14" s="13">
        <v>0</v>
      </c>
      <c r="G14" s="13">
        <f t="shared" ref="G14:G18" si="0">D14*F14*E14</f>
        <v>0</v>
      </c>
    </row>
    <row r="15" spans="2:11" ht="28.5">
      <c r="B15" s="9">
        <v>3</v>
      </c>
      <c r="C15" s="3" t="s">
        <v>1</v>
      </c>
      <c r="D15" s="2">
        <v>7</v>
      </c>
      <c r="E15" s="2">
        <v>4</v>
      </c>
      <c r="F15" s="13">
        <v>0</v>
      </c>
      <c r="G15" s="13">
        <f t="shared" si="0"/>
        <v>0</v>
      </c>
    </row>
    <row r="16" spans="2:11" ht="28.5">
      <c r="B16" s="9">
        <v>4</v>
      </c>
      <c r="C16" s="3" t="s">
        <v>28</v>
      </c>
      <c r="D16" s="2">
        <v>1</v>
      </c>
      <c r="E16" s="2">
        <v>4</v>
      </c>
      <c r="F16" s="13">
        <v>0</v>
      </c>
      <c r="G16" s="13">
        <f t="shared" si="0"/>
        <v>0</v>
      </c>
    </row>
    <row r="17" spans="2:7" ht="28.5">
      <c r="B17" s="9">
        <v>5</v>
      </c>
      <c r="C17" s="3" t="s">
        <v>0</v>
      </c>
      <c r="D17" s="2">
        <v>7</v>
      </c>
      <c r="E17" s="2">
        <v>4</v>
      </c>
      <c r="F17" s="13">
        <v>0</v>
      </c>
      <c r="G17" s="13">
        <f t="shared" si="0"/>
        <v>0</v>
      </c>
    </row>
    <row r="18" spans="2:7" ht="28.5">
      <c r="B18" s="9">
        <v>6</v>
      </c>
      <c r="C18" s="3" t="s">
        <v>6</v>
      </c>
      <c r="D18" s="2">
        <v>2</v>
      </c>
      <c r="E18" s="2">
        <v>4</v>
      </c>
      <c r="F18" s="13">
        <v>0</v>
      </c>
      <c r="G18" s="13">
        <f t="shared" si="0"/>
        <v>0</v>
      </c>
    </row>
    <row r="19" spans="2:7" ht="15" customHeight="1">
      <c r="B19" s="29" t="s">
        <v>12</v>
      </c>
      <c r="C19" s="29"/>
      <c r="D19" s="29"/>
      <c r="E19" s="29"/>
      <c r="F19" s="29"/>
      <c r="G19" s="14">
        <f>SUM(G13:G18)</f>
        <v>0</v>
      </c>
    </row>
    <row r="20" spans="2:7" ht="20.100000000000001" customHeight="1"/>
    <row r="21" spans="2:7" ht="20.100000000000001" customHeight="1">
      <c r="B21" s="31" t="s">
        <v>41</v>
      </c>
      <c r="C21" s="31"/>
      <c r="D21" s="31"/>
      <c r="E21" s="31"/>
      <c r="F21" s="31"/>
      <c r="G21" s="31"/>
    </row>
    <row r="22" spans="2:7" s="5" customFormat="1" ht="30">
      <c r="B22" s="10" t="s">
        <v>15</v>
      </c>
      <c r="C22" s="11" t="s">
        <v>19</v>
      </c>
      <c r="D22" s="12" t="s">
        <v>9</v>
      </c>
      <c r="E22" s="12" t="s">
        <v>29</v>
      </c>
      <c r="F22" s="12" t="s">
        <v>30</v>
      </c>
      <c r="G22" s="12" t="s">
        <v>11</v>
      </c>
    </row>
    <row r="23" spans="2:7" ht="28.5">
      <c r="B23" s="9">
        <v>3</v>
      </c>
      <c r="C23" s="3" t="s">
        <v>1</v>
      </c>
      <c r="D23" s="2">
        <v>1</v>
      </c>
      <c r="E23" s="2">
        <v>3.5</v>
      </c>
      <c r="F23" s="13">
        <v>0</v>
      </c>
      <c r="G23" s="13">
        <f>D23*F23*E23</f>
        <v>0</v>
      </c>
    </row>
    <row r="24" spans="2:7" ht="15" customHeight="1">
      <c r="B24" s="29" t="s">
        <v>13</v>
      </c>
      <c r="C24" s="29"/>
      <c r="D24" s="29"/>
      <c r="E24" s="29"/>
      <c r="F24" s="29"/>
      <c r="G24" s="14">
        <f>G23</f>
        <v>0</v>
      </c>
    </row>
    <row r="25" spans="2:7" ht="20.100000000000001" customHeight="1">
      <c r="B25" s="7"/>
      <c r="C25" s="8"/>
      <c r="D25" s="6"/>
      <c r="E25" s="6"/>
      <c r="F25" s="6"/>
    </row>
    <row r="26" spans="2:7" ht="20.100000000000001" customHeight="1">
      <c r="B26" s="31" t="s">
        <v>42</v>
      </c>
      <c r="C26" s="31"/>
      <c r="D26" s="31"/>
      <c r="E26" s="31"/>
      <c r="F26" s="31"/>
      <c r="G26" s="31"/>
    </row>
    <row r="27" spans="2:7" s="5" customFormat="1" ht="30">
      <c r="B27" s="10" t="s">
        <v>15</v>
      </c>
      <c r="C27" s="11" t="s">
        <v>16</v>
      </c>
      <c r="D27" s="12" t="s">
        <v>9</v>
      </c>
      <c r="E27" s="12" t="s">
        <v>29</v>
      </c>
      <c r="F27" s="12" t="s">
        <v>30</v>
      </c>
      <c r="G27" s="12" t="s">
        <v>11</v>
      </c>
    </row>
    <row r="28" spans="2:7" ht="28.5">
      <c r="B28" s="9">
        <v>2</v>
      </c>
      <c r="C28" s="3" t="s">
        <v>2</v>
      </c>
      <c r="D28" s="2">
        <v>3</v>
      </c>
      <c r="E28" s="2">
        <v>3</v>
      </c>
      <c r="F28" s="13">
        <v>0</v>
      </c>
      <c r="G28" s="77">
        <f>D28*F28*E28</f>
        <v>0</v>
      </c>
    </row>
    <row r="29" spans="2:7" ht="28.5">
      <c r="B29" s="9">
        <v>3</v>
      </c>
      <c r="C29" s="3" t="s">
        <v>1</v>
      </c>
      <c r="D29" s="2">
        <v>3</v>
      </c>
      <c r="E29" s="2">
        <v>3</v>
      </c>
      <c r="F29" s="13">
        <v>0</v>
      </c>
      <c r="G29" s="77">
        <f t="shared" ref="G29:G30" si="1">D29*F29*E29</f>
        <v>0</v>
      </c>
    </row>
    <row r="30" spans="2:7" ht="28.5">
      <c r="B30" s="9">
        <v>5</v>
      </c>
      <c r="C30" s="3" t="s">
        <v>0</v>
      </c>
      <c r="D30" s="2">
        <v>1</v>
      </c>
      <c r="E30" s="2">
        <v>3</v>
      </c>
      <c r="F30" s="13">
        <v>0</v>
      </c>
      <c r="G30" s="77">
        <f t="shared" si="1"/>
        <v>0</v>
      </c>
    </row>
    <row r="31" spans="2:7" ht="15" customHeight="1">
      <c r="B31" s="29" t="s">
        <v>14</v>
      </c>
      <c r="C31" s="29"/>
      <c r="D31" s="29"/>
      <c r="E31" s="29"/>
      <c r="F31" s="29"/>
      <c r="G31" s="14">
        <f>G28+G29+G30</f>
        <v>0</v>
      </c>
    </row>
    <row r="32" spans="2:7" ht="20.100000000000001" customHeight="1">
      <c r="B32" s="7"/>
      <c r="C32" s="8"/>
      <c r="D32" s="6"/>
      <c r="E32" s="6"/>
      <c r="F32" s="6"/>
    </row>
    <row r="33" spans="2:7" ht="20.100000000000001" customHeight="1">
      <c r="B33" s="31" t="s">
        <v>43</v>
      </c>
      <c r="C33" s="31"/>
      <c r="D33" s="31"/>
      <c r="E33" s="31"/>
      <c r="F33" s="31"/>
      <c r="G33" s="31"/>
    </row>
    <row r="34" spans="2:7" s="5" customFormat="1" ht="30">
      <c r="B34" s="10" t="s">
        <v>15</v>
      </c>
      <c r="C34" s="11" t="s">
        <v>19</v>
      </c>
      <c r="D34" s="12" t="s">
        <v>9</v>
      </c>
      <c r="E34" s="12" t="s">
        <v>29</v>
      </c>
      <c r="F34" s="12" t="s">
        <v>30</v>
      </c>
      <c r="G34" s="12" t="s">
        <v>11</v>
      </c>
    </row>
    <row r="35" spans="2:7" s="5" customFormat="1" ht="35.25" customHeight="1">
      <c r="B35" s="9">
        <v>2</v>
      </c>
      <c r="C35" s="3" t="s">
        <v>2</v>
      </c>
      <c r="D35" s="2">
        <v>1</v>
      </c>
      <c r="E35" s="2">
        <v>2.5</v>
      </c>
      <c r="F35" s="13">
        <v>0</v>
      </c>
      <c r="G35" s="13">
        <f>D35*F35*E35</f>
        <v>0</v>
      </c>
    </row>
    <row r="36" spans="2:7" ht="20.100000000000001" customHeight="1">
      <c r="B36" s="29" t="s">
        <v>17</v>
      </c>
      <c r="C36" s="29"/>
      <c r="D36" s="29"/>
      <c r="E36" s="29"/>
      <c r="F36" s="29"/>
      <c r="G36" s="14">
        <f>SUM(G35:G35)</f>
        <v>0</v>
      </c>
    </row>
    <row r="37" spans="2:7" ht="20.100000000000001" customHeight="1"/>
    <row r="38" spans="2:7" ht="20.100000000000001" customHeight="1">
      <c r="B38" s="31" t="s">
        <v>44</v>
      </c>
      <c r="C38" s="31"/>
      <c r="D38" s="31"/>
      <c r="E38" s="31"/>
      <c r="F38" s="31"/>
      <c r="G38" s="31"/>
    </row>
    <row r="39" spans="2:7" s="5" customFormat="1" ht="30">
      <c r="B39" s="10" t="s">
        <v>15</v>
      </c>
      <c r="C39" s="11" t="s">
        <v>19</v>
      </c>
      <c r="D39" s="12" t="s">
        <v>9</v>
      </c>
      <c r="E39" s="12" t="s">
        <v>29</v>
      </c>
      <c r="F39" s="12" t="s">
        <v>30</v>
      </c>
      <c r="G39" s="12" t="s">
        <v>11</v>
      </c>
    </row>
    <row r="40" spans="2:7" ht="28.5">
      <c r="B40" s="9">
        <v>2</v>
      </c>
      <c r="C40" s="3" t="s">
        <v>2</v>
      </c>
      <c r="D40" s="2">
        <v>1</v>
      </c>
      <c r="E40" s="2">
        <v>2</v>
      </c>
      <c r="F40" s="13">
        <v>0</v>
      </c>
      <c r="G40" s="13">
        <f t="shared" ref="G40" si="2">D40*F40*E40</f>
        <v>0</v>
      </c>
    </row>
    <row r="41" spans="2:7" ht="28.5">
      <c r="B41" s="9">
        <v>3</v>
      </c>
      <c r="C41" s="3" t="s">
        <v>1</v>
      </c>
      <c r="D41" s="2">
        <v>3</v>
      </c>
      <c r="E41" s="2">
        <v>2</v>
      </c>
      <c r="F41" s="13">
        <v>0</v>
      </c>
      <c r="G41" s="13">
        <f>D41*F41*E41</f>
        <v>0</v>
      </c>
    </row>
    <row r="42" spans="2:7" ht="28.5">
      <c r="B42" s="9">
        <v>4</v>
      </c>
      <c r="C42" s="3" t="s">
        <v>28</v>
      </c>
      <c r="D42" s="2">
        <v>1</v>
      </c>
      <c r="E42" s="2">
        <v>2</v>
      </c>
      <c r="F42" s="13">
        <v>0</v>
      </c>
      <c r="G42" s="13">
        <f t="shared" ref="G42" si="3">D42*F42*E42</f>
        <v>0</v>
      </c>
    </row>
    <row r="43" spans="2:7" ht="28.5">
      <c r="B43" s="9">
        <v>5</v>
      </c>
      <c r="C43" s="3" t="s">
        <v>0</v>
      </c>
      <c r="D43" s="2">
        <v>4</v>
      </c>
      <c r="E43" s="2">
        <v>2</v>
      </c>
      <c r="F43" s="13">
        <v>0</v>
      </c>
      <c r="G43" s="13">
        <f>D43*F43*E43</f>
        <v>0</v>
      </c>
    </row>
    <row r="44" spans="2:7" ht="15" customHeight="1">
      <c r="B44" s="29" t="s">
        <v>18</v>
      </c>
      <c r="C44" s="29"/>
      <c r="D44" s="29"/>
      <c r="E44" s="29"/>
      <c r="F44" s="29"/>
      <c r="G44" s="14">
        <f>SUM(G40:G43)</f>
        <v>0</v>
      </c>
    </row>
    <row r="45" spans="2:7" ht="19.5" customHeight="1"/>
    <row r="46" spans="2:7" ht="42.75" customHeight="1">
      <c r="B46" s="35" t="s">
        <v>21</v>
      </c>
      <c r="C46" s="35"/>
      <c r="D46" s="35"/>
      <c r="E46" s="35"/>
      <c r="F46" s="35"/>
      <c r="G46" s="35"/>
    </row>
    <row r="48" spans="2:7" ht="14.25" customHeight="1">
      <c r="B48" s="37" t="s">
        <v>34</v>
      </c>
      <c r="C48" s="38"/>
      <c r="D48" s="38"/>
      <c r="E48" s="38"/>
      <c r="F48" s="38"/>
      <c r="G48" s="39"/>
    </row>
    <row r="49" spans="2:14">
      <c r="B49" s="9"/>
      <c r="C49" s="18"/>
      <c r="D49" s="41" t="s">
        <v>9</v>
      </c>
      <c r="E49" s="42"/>
      <c r="F49" s="16" t="s">
        <v>10</v>
      </c>
      <c r="G49" s="6" t="s">
        <v>11</v>
      </c>
    </row>
    <row r="50" spans="2:14" ht="14.25">
      <c r="B50" s="72" t="s">
        <v>33</v>
      </c>
      <c r="C50" s="22">
        <v>40000</v>
      </c>
      <c r="D50" s="43">
        <v>3</v>
      </c>
      <c r="E50" s="44"/>
      <c r="F50" s="13">
        <v>0</v>
      </c>
      <c r="G50" s="13">
        <f t="shared" ref="G50:G59" si="4">F50*D50</f>
        <v>0</v>
      </c>
    </row>
    <row r="51" spans="2:14" ht="14.25">
      <c r="B51" s="73"/>
      <c r="C51" s="19">
        <v>50000</v>
      </c>
      <c r="D51" s="43">
        <v>2</v>
      </c>
      <c r="E51" s="44"/>
      <c r="F51" s="13">
        <v>0</v>
      </c>
      <c r="G51" s="13">
        <f t="shared" si="4"/>
        <v>0</v>
      </c>
    </row>
    <row r="52" spans="2:14" ht="14.25">
      <c r="B52" s="73"/>
      <c r="C52" s="19">
        <v>60000</v>
      </c>
      <c r="D52" s="43">
        <v>3</v>
      </c>
      <c r="E52" s="44"/>
      <c r="F52" s="13">
        <v>0</v>
      </c>
      <c r="G52" s="13">
        <f t="shared" si="4"/>
        <v>0</v>
      </c>
    </row>
    <row r="53" spans="2:14" s="15" customFormat="1" ht="14.25">
      <c r="B53" s="73"/>
      <c r="C53" s="20">
        <v>135000</v>
      </c>
      <c r="D53" s="43">
        <v>1</v>
      </c>
      <c r="E53" s="44"/>
      <c r="F53" s="13">
        <v>0</v>
      </c>
      <c r="G53" s="13">
        <f t="shared" si="4"/>
        <v>0</v>
      </c>
      <c r="K53" s="17"/>
      <c r="L53" s="17"/>
      <c r="M53" s="17"/>
      <c r="N53" s="17"/>
    </row>
    <row r="54" spans="2:14" s="15" customFormat="1" ht="14.25">
      <c r="B54" s="73"/>
      <c r="C54" s="20">
        <v>145000</v>
      </c>
      <c r="D54" s="43">
        <v>1</v>
      </c>
      <c r="E54" s="44"/>
      <c r="F54" s="13">
        <v>0</v>
      </c>
      <c r="G54" s="13">
        <f t="shared" si="4"/>
        <v>0</v>
      </c>
    </row>
    <row r="55" spans="2:14" s="15" customFormat="1" ht="14.25">
      <c r="B55" s="73"/>
      <c r="C55" s="20">
        <v>206000</v>
      </c>
      <c r="D55" s="43">
        <v>1</v>
      </c>
      <c r="E55" s="44"/>
      <c r="F55" s="13">
        <v>0</v>
      </c>
      <c r="G55" s="13">
        <f t="shared" si="4"/>
        <v>0</v>
      </c>
    </row>
    <row r="56" spans="2:14" ht="14.25">
      <c r="B56" s="73"/>
      <c r="C56" s="19">
        <v>230000</v>
      </c>
      <c r="D56" s="43">
        <v>2</v>
      </c>
      <c r="E56" s="44"/>
      <c r="F56" s="13">
        <v>0</v>
      </c>
      <c r="G56" s="13">
        <f t="shared" si="4"/>
        <v>0</v>
      </c>
    </row>
    <row r="57" spans="2:14" ht="14.25">
      <c r="B57" s="73"/>
      <c r="C57" s="19">
        <v>250000</v>
      </c>
      <c r="D57" s="43">
        <v>1</v>
      </c>
      <c r="E57" s="44"/>
      <c r="F57" s="13">
        <v>0</v>
      </c>
      <c r="G57" s="13">
        <f t="shared" si="4"/>
        <v>0</v>
      </c>
    </row>
    <row r="58" spans="2:14" ht="14.25">
      <c r="B58" s="73"/>
      <c r="C58" s="19">
        <v>300000</v>
      </c>
      <c r="D58" s="43">
        <v>1</v>
      </c>
      <c r="E58" s="44"/>
      <c r="F58" s="13">
        <v>0</v>
      </c>
      <c r="G58" s="13">
        <f t="shared" si="4"/>
        <v>0</v>
      </c>
    </row>
    <row r="59" spans="2:14" ht="14.25">
      <c r="B59" s="73"/>
      <c r="C59" s="19">
        <v>345000</v>
      </c>
      <c r="D59" s="43">
        <v>1</v>
      </c>
      <c r="E59" s="44"/>
      <c r="F59" s="13">
        <v>0</v>
      </c>
      <c r="G59" s="13">
        <f t="shared" si="4"/>
        <v>0</v>
      </c>
    </row>
    <row r="60" spans="2:14" ht="14.25">
      <c r="B60" s="73"/>
      <c r="C60" s="19">
        <v>425000</v>
      </c>
      <c r="D60" s="43">
        <v>1</v>
      </c>
      <c r="E60" s="44"/>
      <c r="F60" s="13">
        <v>0</v>
      </c>
      <c r="G60" s="13">
        <f t="shared" ref="G60:G63" si="5">F60*D60</f>
        <v>0</v>
      </c>
    </row>
    <row r="61" spans="2:14" ht="14.25">
      <c r="B61" s="73"/>
      <c r="C61" s="19">
        <v>500000</v>
      </c>
      <c r="D61" s="43">
        <v>1</v>
      </c>
      <c r="E61" s="44"/>
      <c r="F61" s="13">
        <v>0</v>
      </c>
      <c r="G61" s="13">
        <f t="shared" si="5"/>
        <v>0</v>
      </c>
    </row>
    <row r="62" spans="2:14" ht="14.25">
      <c r="B62" s="73"/>
      <c r="C62" s="19">
        <v>600000</v>
      </c>
      <c r="D62" s="43">
        <v>1</v>
      </c>
      <c r="E62" s="44"/>
      <c r="F62" s="13">
        <v>0</v>
      </c>
      <c r="G62" s="13">
        <f t="shared" si="5"/>
        <v>0</v>
      </c>
    </row>
    <row r="63" spans="2:14" ht="14.25">
      <c r="B63" s="73"/>
      <c r="C63" s="19">
        <v>700000</v>
      </c>
      <c r="D63" s="43">
        <v>1</v>
      </c>
      <c r="E63" s="44"/>
      <c r="F63" s="13">
        <v>0</v>
      </c>
      <c r="G63" s="13">
        <f t="shared" si="5"/>
        <v>0</v>
      </c>
    </row>
    <row r="64" spans="2:14" ht="14.25">
      <c r="B64" s="73"/>
      <c r="C64" s="19">
        <v>750000</v>
      </c>
      <c r="D64" s="43">
        <v>1</v>
      </c>
      <c r="E64" s="44"/>
      <c r="F64" s="13">
        <v>0</v>
      </c>
      <c r="G64" s="13">
        <f>F64*D64</f>
        <v>0</v>
      </c>
    </row>
    <row r="65" spans="2:7" ht="14.25">
      <c r="B65" s="74"/>
      <c r="C65" s="19">
        <v>800000</v>
      </c>
      <c r="D65" s="43">
        <v>1</v>
      </c>
      <c r="E65" s="44"/>
      <c r="F65" s="13">
        <v>0</v>
      </c>
      <c r="G65" s="13">
        <f>F65*D65</f>
        <v>0</v>
      </c>
    </row>
    <row r="66" spans="2:7">
      <c r="B66" s="26" t="s">
        <v>35</v>
      </c>
      <c r="C66" s="27" t="s">
        <v>22</v>
      </c>
      <c r="D66" s="43">
        <v>15000</v>
      </c>
      <c r="E66" s="44"/>
      <c r="F66" s="13">
        <v>0</v>
      </c>
      <c r="G66" s="13">
        <f>F66*D66</f>
        <v>0</v>
      </c>
    </row>
    <row r="67" spans="2:7">
      <c r="B67" s="29" t="s">
        <v>24</v>
      </c>
      <c r="C67" s="29"/>
      <c r="D67" s="29"/>
      <c r="E67" s="29"/>
      <c r="F67" s="29"/>
      <c r="G67" s="14">
        <f>SUM(G50:G66)</f>
        <v>0</v>
      </c>
    </row>
    <row r="68" spans="2:7" ht="20.100000000000001" customHeight="1"/>
    <row r="69" spans="2:7" ht="20.100000000000001" customHeight="1">
      <c r="B69" s="40" t="s">
        <v>36</v>
      </c>
      <c r="C69" s="40"/>
      <c r="D69" s="40"/>
      <c r="E69" s="40"/>
      <c r="F69" s="40"/>
      <c r="G69" s="40"/>
    </row>
    <row r="70" spans="2:7" ht="20.100000000000001" customHeight="1">
      <c r="B70" s="9"/>
      <c r="C70" s="18"/>
      <c r="D70" s="41" t="s">
        <v>9</v>
      </c>
      <c r="E70" s="42"/>
      <c r="F70" s="16" t="s">
        <v>10</v>
      </c>
      <c r="G70" s="16" t="s">
        <v>11</v>
      </c>
    </row>
    <row r="71" spans="2:7" ht="14.25" customHeight="1">
      <c r="B71" s="72" t="s">
        <v>33</v>
      </c>
      <c r="C71" s="23">
        <v>5000</v>
      </c>
      <c r="D71" s="61">
        <v>3</v>
      </c>
      <c r="E71" s="62"/>
      <c r="F71" s="13">
        <v>0</v>
      </c>
      <c r="G71" s="13">
        <f>F71*D71</f>
        <v>0</v>
      </c>
    </row>
    <row r="72" spans="2:7" ht="14.25">
      <c r="B72" s="73"/>
      <c r="C72" s="23">
        <v>10000</v>
      </c>
      <c r="D72" s="61">
        <v>1</v>
      </c>
      <c r="E72" s="62"/>
      <c r="F72" s="13">
        <v>0</v>
      </c>
      <c r="G72" s="13">
        <f t="shared" ref="G72:G73" si="6">F72*D72</f>
        <v>0</v>
      </c>
    </row>
    <row r="73" spans="2:7" ht="14.25">
      <c r="B73" s="73"/>
      <c r="C73" s="19">
        <v>20000</v>
      </c>
      <c r="D73" s="61">
        <v>2</v>
      </c>
      <c r="E73" s="62"/>
      <c r="F73" s="13">
        <v>0</v>
      </c>
      <c r="G73" s="13">
        <f t="shared" si="6"/>
        <v>0</v>
      </c>
    </row>
    <row r="74" spans="2:7" ht="14.25">
      <c r="B74" s="73"/>
      <c r="C74" s="19">
        <v>60000</v>
      </c>
      <c r="D74" s="61">
        <v>1</v>
      </c>
      <c r="E74" s="62"/>
      <c r="F74" s="13">
        <v>0</v>
      </c>
      <c r="G74" s="13">
        <f t="shared" ref="G74:G86" si="7">F74*D74</f>
        <v>0</v>
      </c>
    </row>
    <row r="75" spans="2:7" ht="14.25">
      <c r="B75" s="73"/>
      <c r="C75" s="19">
        <v>75000</v>
      </c>
      <c r="D75" s="61">
        <v>3</v>
      </c>
      <c r="E75" s="62"/>
      <c r="F75" s="13">
        <v>0</v>
      </c>
      <c r="G75" s="13">
        <f t="shared" si="7"/>
        <v>0</v>
      </c>
    </row>
    <row r="76" spans="2:7" s="15" customFormat="1" ht="14.25">
      <c r="B76" s="73"/>
      <c r="C76" s="20">
        <v>80000</v>
      </c>
      <c r="D76" s="61">
        <v>1</v>
      </c>
      <c r="E76" s="62"/>
      <c r="F76" s="13">
        <v>0</v>
      </c>
      <c r="G76" s="13">
        <f t="shared" si="7"/>
        <v>0</v>
      </c>
    </row>
    <row r="77" spans="2:7" ht="14.25">
      <c r="B77" s="73"/>
      <c r="C77" s="19">
        <v>85000</v>
      </c>
      <c r="D77" s="61">
        <v>1</v>
      </c>
      <c r="E77" s="62"/>
      <c r="F77" s="13">
        <v>0</v>
      </c>
      <c r="G77" s="13">
        <f t="shared" si="7"/>
        <v>0</v>
      </c>
    </row>
    <row r="78" spans="2:7" s="15" customFormat="1" ht="14.25">
      <c r="B78" s="73"/>
      <c r="C78" s="20">
        <v>90000</v>
      </c>
      <c r="D78" s="61">
        <v>1</v>
      </c>
      <c r="E78" s="62"/>
      <c r="F78" s="13">
        <v>0</v>
      </c>
      <c r="G78" s="13">
        <f t="shared" si="7"/>
        <v>0</v>
      </c>
    </row>
    <row r="79" spans="2:7" s="15" customFormat="1" ht="14.25">
      <c r="B79" s="73"/>
      <c r="C79" s="20">
        <v>110000</v>
      </c>
      <c r="D79" s="61">
        <v>1</v>
      </c>
      <c r="E79" s="62"/>
      <c r="F79" s="13">
        <v>0</v>
      </c>
      <c r="G79" s="13">
        <f t="shared" si="7"/>
        <v>0</v>
      </c>
    </row>
    <row r="80" spans="2:7" ht="14.25">
      <c r="B80" s="73"/>
      <c r="C80" s="19">
        <v>150000</v>
      </c>
      <c r="D80" s="61">
        <v>3</v>
      </c>
      <c r="E80" s="62"/>
      <c r="F80" s="13">
        <v>0</v>
      </c>
      <c r="G80" s="13">
        <f t="shared" si="7"/>
        <v>0</v>
      </c>
    </row>
    <row r="81" spans="2:7" ht="14.25">
      <c r="B81" s="73"/>
      <c r="C81" s="19">
        <v>200000</v>
      </c>
      <c r="D81" s="61">
        <v>3</v>
      </c>
      <c r="E81" s="62"/>
      <c r="F81" s="13">
        <v>0</v>
      </c>
      <c r="G81" s="13">
        <f t="shared" si="7"/>
        <v>0</v>
      </c>
    </row>
    <row r="82" spans="2:7" ht="14.25">
      <c r="B82" s="73"/>
      <c r="C82" s="19">
        <v>300000</v>
      </c>
      <c r="D82" s="61">
        <v>1</v>
      </c>
      <c r="E82" s="62"/>
      <c r="F82" s="13">
        <v>0</v>
      </c>
      <c r="G82" s="13">
        <f t="shared" si="7"/>
        <v>0</v>
      </c>
    </row>
    <row r="83" spans="2:7" ht="14.25">
      <c r="B83" s="73"/>
      <c r="C83" s="19">
        <v>500000</v>
      </c>
      <c r="D83" s="61">
        <v>1</v>
      </c>
      <c r="E83" s="62"/>
      <c r="F83" s="13">
        <v>0</v>
      </c>
      <c r="G83" s="13">
        <f t="shared" si="7"/>
        <v>0</v>
      </c>
    </row>
    <row r="84" spans="2:7" ht="14.25">
      <c r="B84" s="73"/>
      <c r="C84" s="19">
        <v>550000</v>
      </c>
      <c r="D84" s="61">
        <v>2</v>
      </c>
      <c r="E84" s="62"/>
      <c r="F84" s="13">
        <v>0</v>
      </c>
      <c r="G84" s="13">
        <f t="shared" si="7"/>
        <v>0</v>
      </c>
    </row>
    <row r="85" spans="2:7" ht="14.25">
      <c r="B85" s="73"/>
      <c r="C85" s="19">
        <v>600000</v>
      </c>
      <c r="D85" s="61">
        <v>1</v>
      </c>
      <c r="E85" s="62"/>
      <c r="F85" s="13">
        <v>0</v>
      </c>
      <c r="G85" s="13">
        <f t="shared" si="7"/>
        <v>0</v>
      </c>
    </row>
    <row r="86" spans="2:7">
      <c r="B86" s="26" t="s">
        <v>35</v>
      </c>
      <c r="C86" s="27" t="s">
        <v>23</v>
      </c>
      <c r="D86" s="43">
        <v>10000</v>
      </c>
      <c r="E86" s="44"/>
      <c r="F86" s="13">
        <v>0</v>
      </c>
      <c r="G86" s="13">
        <f t="shared" si="7"/>
        <v>0</v>
      </c>
    </row>
    <row r="87" spans="2:7">
      <c r="B87" s="29" t="s">
        <v>25</v>
      </c>
      <c r="C87" s="29"/>
      <c r="D87" s="29"/>
      <c r="E87" s="29"/>
      <c r="F87" s="29"/>
      <c r="G87" s="21">
        <f>SUM(G71:G86)</f>
        <v>0</v>
      </c>
    </row>
    <row r="89" spans="2:7" ht="42.75" customHeight="1">
      <c r="B89" s="36" t="s">
        <v>20</v>
      </c>
      <c r="C89" s="36"/>
      <c r="D89" s="36"/>
      <c r="E89" s="36"/>
      <c r="F89" s="36"/>
      <c r="G89" s="36"/>
    </row>
    <row r="91" spans="2:7" s="5" customFormat="1">
      <c r="B91" s="75" t="s">
        <v>16</v>
      </c>
      <c r="C91" s="76"/>
      <c r="D91" s="63" t="s">
        <v>9</v>
      </c>
      <c r="E91" s="64"/>
      <c r="F91" s="12" t="s">
        <v>10</v>
      </c>
      <c r="G91" s="12" t="s">
        <v>11</v>
      </c>
    </row>
    <row r="92" spans="2:7" s="5" customFormat="1" ht="15" customHeight="1">
      <c r="B92" s="69" t="s">
        <v>31</v>
      </c>
      <c r="C92" s="70"/>
      <c r="D92" s="65">
        <v>1</v>
      </c>
      <c r="E92" s="66"/>
      <c r="F92" s="13">
        <v>0</v>
      </c>
      <c r="G92" s="13">
        <f t="shared" ref="G92" si="8">F92*D92</f>
        <v>0</v>
      </c>
    </row>
    <row r="93" spans="2:7" ht="14.25">
      <c r="B93" s="69" t="s">
        <v>32</v>
      </c>
      <c r="C93" s="70"/>
      <c r="D93" s="65">
        <v>1</v>
      </c>
      <c r="E93" s="66"/>
      <c r="F93" s="13">
        <v>0</v>
      </c>
      <c r="G93" s="13">
        <f>F93*D93</f>
        <v>0</v>
      </c>
    </row>
    <row r="94" spans="2:7" ht="14.25">
      <c r="B94" s="69" t="s">
        <v>45</v>
      </c>
      <c r="C94" s="70"/>
      <c r="D94" s="65">
        <v>3</v>
      </c>
      <c r="E94" s="66"/>
      <c r="F94" s="13">
        <v>0</v>
      </c>
      <c r="G94" s="13">
        <f t="shared" ref="G94:G106" si="9">F94*D94</f>
        <v>0</v>
      </c>
    </row>
    <row r="95" spans="2:7" ht="27.75" customHeight="1">
      <c r="B95" s="69" t="s">
        <v>46</v>
      </c>
      <c r="C95" s="70"/>
      <c r="D95" s="65">
        <v>3</v>
      </c>
      <c r="E95" s="66"/>
      <c r="F95" s="13">
        <v>0</v>
      </c>
      <c r="G95" s="13">
        <f t="shared" si="9"/>
        <v>0</v>
      </c>
    </row>
    <row r="96" spans="2:7" ht="14.25">
      <c r="B96" s="69" t="s">
        <v>47</v>
      </c>
      <c r="C96" s="70"/>
      <c r="D96" s="65">
        <v>3</v>
      </c>
      <c r="E96" s="66"/>
      <c r="F96" s="13">
        <v>0</v>
      </c>
      <c r="G96" s="13">
        <f t="shared" si="9"/>
        <v>0</v>
      </c>
    </row>
    <row r="97" spans="2:7" ht="14.25">
      <c r="B97" s="69" t="s">
        <v>48</v>
      </c>
      <c r="C97" s="70"/>
      <c r="D97" s="67">
        <v>2</v>
      </c>
      <c r="E97" s="68"/>
      <c r="F97" s="13">
        <v>0</v>
      </c>
      <c r="G97" s="13">
        <f t="shared" si="9"/>
        <v>0</v>
      </c>
    </row>
    <row r="98" spans="2:7" ht="14.25">
      <c r="B98" s="69" t="s">
        <v>49</v>
      </c>
      <c r="C98" s="70"/>
      <c r="D98" s="67">
        <v>2</v>
      </c>
      <c r="E98" s="68"/>
      <c r="F98" s="13">
        <v>0</v>
      </c>
      <c r="G98" s="13">
        <f t="shared" ref="G98" si="10">F98*D98</f>
        <v>0</v>
      </c>
    </row>
    <row r="99" spans="2:7" ht="14.25">
      <c r="B99" s="69" t="s">
        <v>50</v>
      </c>
      <c r="C99" s="70"/>
      <c r="D99" s="67">
        <v>2</v>
      </c>
      <c r="E99" s="68"/>
      <c r="F99" s="13">
        <v>0</v>
      </c>
      <c r="G99" s="13">
        <f t="shared" ref="G99:G103" si="11">F99*D99</f>
        <v>0</v>
      </c>
    </row>
    <row r="100" spans="2:7" ht="14.25">
      <c r="B100" s="69" t="s">
        <v>51</v>
      </c>
      <c r="C100" s="70"/>
      <c r="D100" s="67">
        <v>2</v>
      </c>
      <c r="E100" s="68"/>
      <c r="F100" s="13">
        <v>0</v>
      </c>
      <c r="G100" s="13">
        <f t="shared" si="11"/>
        <v>0</v>
      </c>
    </row>
    <row r="101" spans="2:7" ht="14.25">
      <c r="B101" s="69" t="s">
        <v>52</v>
      </c>
      <c r="C101" s="70"/>
      <c r="D101" s="67">
        <v>6</v>
      </c>
      <c r="E101" s="68"/>
      <c r="F101" s="13">
        <v>0</v>
      </c>
      <c r="G101" s="13">
        <f t="shared" si="11"/>
        <v>0</v>
      </c>
    </row>
    <row r="102" spans="2:7" ht="14.25">
      <c r="B102" s="69" t="s">
        <v>53</v>
      </c>
      <c r="C102" s="70"/>
      <c r="D102" s="67">
        <v>6</v>
      </c>
      <c r="E102" s="68"/>
      <c r="F102" s="13">
        <v>0</v>
      </c>
      <c r="G102" s="13">
        <f t="shared" si="11"/>
        <v>0</v>
      </c>
    </row>
    <row r="103" spans="2:7" ht="14.25">
      <c r="B103" s="69" t="s">
        <v>54</v>
      </c>
      <c r="C103" s="70"/>
      <c r="D103" s="67">
        <v>6</v>
      </c>
      <c r="E103" s="68"/>
      <c r="F103" s="13">
        <v>0</v>
      </c>
      <c r="G103" s="13">
        <f t="shared" si="11"/>
        <v>0</v>
      </c>
    </row>
    <row r="104" spans="2:7" ht="14.25">
      <c r="B104" s="69" t="s">
        <v>55</v>
      </c>
      <c r="C104" s="70"/>
      <c r="D104" s="67">
        <v>6</v>
      </c>
      <c r="E104" s="68"/>
      <c r="F104" s="13">
        <v>0</v>
      </c>
      <c r="G104" s="13">
        <f t="shared" si="9"/>
        <v>0</v>
      </c>
    </row>
    <row r="105" spans="2:7" ht="14.25">
      <c r="B105" s="69" t="s">
        <v>56</v>
      </c>
      <c r="C105" s="70"/>
      <c r="D105" s="67">
        <v>5</v>
      </c>
      <c r="E105" s="68"/>
      <c r="F105" s="13">
        <v>0</v>
      </c>
      <c r="G105" s="13">
        <f t="shared" si="9"/>
        <v>0</v>
      </c>
    </row>
    <row r="106" spans="2:7" ht="14.25">
      <c r="B106" s="69" t="s">
        <v>8</v>
      </c>
      <c r="C106" s="70"/>
      <c r="D106" s="65">
        <v>25</v>
      </c>
      <c r="E106" s="66"/>
      <c r="F106" s="13">
        <v>0</v>
      </c>
      <c r="G106" s="13">
        <f t="shared" si="9"/>
        <v>0</v>
      </c>
    </row>
    <row r="107" spans="2:7">
      <c r="B107" s="29" t="s">
        <v>26</v>
      </c>
      <c r="C107" s="29"/>
      <c r="D107" s="29"/>
      <c r="E107" s="29"/>
      <c r="F107" s="29"/>
      <c r="G107" s="21">
        <f>SUM(G92:G106)</f>
        <v>0</v>
      </c>
    </row>
    <row r="110" spans="2:7" ht="30.75" customHeight="1">
      <c r="B110" s="30" t="s">
        <v>27</v>
      </c>
      <c r="C110" s="30"/>
      <c r="D110" s="30"/>
      <c r="E110" s="30"/>
      <c r="F110" s="30"/>
      <c r="G110" s="21">
        <f>G107+G87+G67+G44+G36+G31+G24+G19</f>
        <v>0</v>
      </c>
    </row>
    <row r="113" spans="2:7" ht="31.5" customHeight="1">
      <c r="B113" s="71" t="s">
        <v>39</v>
      </c>
      <c r="C113" s="71"/>
      <c r="D113" s="71"/>
      <c r="E113" s="71"/>
      <c r="F113" s="71"/>
      <c r="G113" s="71"/>
    </row>
    <row r="114" spans="2:7" ht="15.75">
      <c r="B114" s="28" t="s">
        <v>37</v>
      </c>
    </row>
  </sheetData>
  <mergeCells count="93">
    <mergeCell ref="B113:G113"/>
    <mergeCell ref="B50:B65"/>
    <mergeCell ref="B71:B85"/>
    <mergeCell ref="D102:E102"/>
    <mergeCell ref="D103:E103"/>
    <mergeCell ref="B99:C99"/>
    <mergeCell ref="D99:E99"/>
    <mergeCell ref="B97:C97"/>
    <mergeCell ref="D97:E97"/>
    <mergeCell ref="B98:C98"/>
    <mergeCell ref="D98:E98"/>
    <mergeCell ref="B105:C105"/>
    <mergeCell ref="B106:C106"/>
    <mergeCell ref="B91:C91"/>
    <mergeCell ref="B101:C101"/>
    <mergeCell ref="B102:C102"/>
    <mergeCell ref="B92:C92"/>
    <mergeCell ref="B93:C93"/>
    <mergeCell ref="B94:C94"/>
    <mergeCell ref="D104:E104"/>
    <mergeCell ref="D105:E105"/>
    <mergeCell ref="B103:C103"/>
    <mergeCell ref="B95:C95"/>
    <mergeCell ref="B96:C96"/>
    <mergeCell ref="B100:C100"/>
    <mergeCell ref="B104:C104"/>
    <mergeCell ref="D106:E106"/>
    <mergeCell ref="D95:E95"/>
    <mergeCell ref="D94:E94"/>
    <mergeCell ref="D96:E96"/>
    <mergeCell ref="D100:E100"/>
    <mergeCell ref="D101:E101"/>
    <mergeCell ref="D86:E86"/>
    <mergeCell ref="D91:E91"/>
    <mergeCell ref="D92:E92"/>
    <mergeCell ref="D93:E93"/>
    <mergeCell ref="D81:E81"/>
    <mergeCell ref="D82:E82"/>
    <mergeCell ref="D83:E83"/>
    <mergeCell ref="D84:E84"/>
    <mergeCell ref="D85:E85"/>
    <mergeCell ref="D76:E76"/>
    <mergeCell ref="D77:E77"/>
    <mergeCell ref="D78:E78"/>
    <mergeCell ref="D79:E79"/>
    <mergeCell ref="D80:E80"/>
    <mergeCell ref="D71:E71"/>
    <mergeCell ref="D72:E72"/>
    <mergeCell ref="D73:E73"/>
    <mergeCell ref="D74:E74"/>
    <mergeCell ref="D75:E75"/>
    <mergeCell ref="D63:E63"/>
    <mergeCell ref="D64:E64"/>
    <mergeCell ref="D65:E65"/>
    <mergeCell ref="D66:E66"/>
    <mergeCell ref="D70:E70"/>
    <mergeCell ref="D58:E58"/>
    <mergeCell ref="D59:E59"/>
    <mergeCell ref="D60:E60"/>
    <mergeCell ref="D61:E61"/>
    <mergeCell ref="D62:E62"/>
    <mergeCell ref="D53:E53"/>
    <mergeCell ref="D54:E54"/>
    <mergeCell ref="D55:E55"/>
    <mergeCell ref="D56:E56"/>
    <mergeCell ref="D57:E57"/>
    <mergeCell ref="B2:G3"/>
    <mergeCell ref="B5:G6"/>
    <mergeCell ref="B11:G11"/>
    <mergeCell ref="B21:G21"/>
    <mergeCell ref="B33:G33"/>
    <mergeCell ref="B19:F19"/>
    <mergeCell ref="B24:F24"/>
    <mergeCell ref="B31:F31"/>
    <mergeCell ref="B10:G10"/>
    <mergeCell ref="B9:G9"/>
    <mergeCell ref="B26:G26"/>
    <mergeCell ref="B107:F107"/>
    <mergeCell ref="B110:F110"/>
    <mergeCell ref="B38:G38"/>
    <mergeCell ref="B4:G4"/>
    <mergeCell ref="B36:F36"/>
    <mergeCell ref="B44:F44"/>
    <mergeCell ref="B46:G46"/>
    <mergeCell ref="B89:G89"/>
    <mergeCell ref="B48:G48"/>
    <mergeCell ref="B69:G69"/>
    <mergeCell ref="B67:F67"/>
    <mergeCell ref="B87:F87"/>
    <mergeCell ref="D49:E49"/>
    <mergeCell ref="D50:E50"/>
    <mergeCell ref="D51:E51"/>
    <mergeCell ref="D52:E52"/>
  </mergeCells>
  <phoneticPr fontId="1" type="noConversion"/>
  <pageMargins left="0.25" right="0.25" top="0.75" bottom="0.75" header="0.3" footer="0.3"/>
  <pageSetup paperSize="8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Bontemps</dc:creator>
  <cp:lastModifiedBy>BADAROUX Chloe</cp:lastModifiedBy>
  <cp:lastPrinted>2024-10-10T09:27:03Z</cp:lastPrinted>
  <dcterms:created xsi:type="dcterms:W3CDTF">2024-07-24T09:19:57Z</dcterms:created>
  <dcterms:modified xsi:type="dcterms:W3CDTF">2024-10-10T18:05:59Z</dcterms:modified>
</cp:coreProperties>
</file>